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 " sheetId="5" r:id="rId1"/>
  </sheets>
  <definedNames>
    <definedName name="_xlnm.Print_Titles" localSheetId="0">'Sheet1 '!$2:$2</definedName>
    <definedName name="_xlnm._FilterDatabase" localSheetId="0" hidden="1">'Sheet1 '!$A$2:$XFB$27</definedName>
  </definedNames>
  <calcPr calcId="144525"/>
</workbook>
</file>

<file path=xl/sharedStrings.xml><?xml version="1.0" encoding="utf-8"?>
<sst xmlns="http://schemas.openxmlformats.org/spreadsheetml/2006/main" count="272" uniqueCount="139">
  <si>
    <t xml:space="preserve">内江市中医医院2026年校招总成绩汇总表                                                                                                             </t>
  </si>
  <si>
    <t>序号</t>
  </si>
  <si>
    <t>应聘
岗位</t>
  </si>
  <si>
    <t>需求人数</t>
  </si>
  <si>
    <t>姓名</t>
  </si>
  <si>
    <t>性别</t>
  </si>
  <si>
    <t>籍贯</t>
  </si>
  <si>
    <t>出生
年月</t>
  </si>
  <si>
    <t>学历
学位</t>
  </si>
  <si>
    <t>毕业院校及专业</t>
  </si>
  <si>
    <t>职称</t>
  </si>
  <si>
    <t>笔试
成绩</t>
  </si>
  <si>
    <t>笔试
折后</t>
  </si>
  <si>
    <t>技能
成绩</t>
  </si>
  <si>
    <t>技能
折后</t>
  </si>
  <si>
    <t>面试
成绩</t>
  </si>
  <si>
    <t>面试
折后</t>
  </si>
  <si>
    <t>总分
成绩</t>
  </si>
  <si>
    <t>是否进入体检环节</t>
  </si>
  <si>
    <t>肿瘤科医生</t>
  </si>
  <si>
    <t>王新茹</t>
  </si>
  <si>
    <t>女</t>
  </si>
  <si>
    <t>四川宜宾</t>
  </si>
  <si>
    <t>硕士研究生</t>
  </si>
  <si>
    <t>甘肃中医药大学
放射肿瘤学</t>
  </si>
  <si>
    <t>医师</t>
  </si>
  <si>
    <t>73</t>
  </si>
  <si>
    <t>80</t>
  </si>
  <si>
    <t>是</t>
  </si>
  <si>
    <t>彭越</t>
  </si>
  <si>
    <t>男</t>
  </si>
  <si>
    <t>四川内江</t>
  </si>
  <si>
    <t>1999.12</t>
  </si>
  <si>
    <r>
      <rPr>
        <sz val="10"/>
        <color theme="1"/>
        <rFont val="宋体"/>
        <charset val="134"/>
      </rPr>
      <t>川北医学院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放射肿瘤学</t>
    </r>
  </si>
  <si>
    <t>74</t>
  </si>
  <si>
    <t>70</t>
  </si>
  <si>
    <t>否</t>
  </si>
  <si>
    <t>肾病科医生</t>
  </si>
  <si>
    <t>范译</t>
  </si>
  <si>
    <r>
      <rPr>
        <sz val="10"/>
        <color theme="1"/>
        <rFont val="宋体"/>
        <charset val="134"/>
      </rPr>
      <t>川北医学院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内科学（肾病方向）</t>
    </r>
  </si>
  <si>
    <t>89</t>
  </si>
  <si>
    <t>94</t>
  </si>
  <si>
    <t>关节骨一科医生</t>
  </si>
  <si>
    <t>王雷</t>
  </si>
  <si>
    <t>2000.03</t>
  </si>
  <si>
    <t>成都中医药大学
中医骨伤科学（关节方向）</t>
  </si>
  <si>
    <t>中医师</t>
  </si>
  <si>
    <t>85</t>
  </si>
  <si>
    <t>96</t>
  </si>
  <si>
    <t>宋家锋</t>
  </si>
  <si>
    <t>四川泸州</t>
  </si>
  <si>
    <t>西南医科大学
中医骨伤科学（关节方向）</t>
  </si>
  <si>
    <t>72</t>
  </si>
  <si>
    <t>93</t>
  </si>
  <si>
    <t>脊柱骨一科医生</t>
  </si>
  <si>
    <t>杨涵翔</t>
  </si>
  <si>
    <t>2000.02</t>
  </si>
  <si>
    <r>
      <rPr>
        <sz val="10"/>
        <color theme="1"/>
        <rFont val="宋体"/>
        <charset val="134"/>
      </rPr>
      <t>成都中医药大学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中医骨伤科学（脊柱方向）</t>
    </r>
  </si>
  <si>
    <t>79</t>
  </si>
  <si>
    <t>92</t>
  </si>
  <si>
    <t>陈轲</t>
  </si>
  <si>
    <t>2000.09</t>
  </si>
  <si>
    <r>
      <rPr>
        <sz val="10"/>
        <color theme="1"/>
        <rFont val="宋体"/>
        <charset val="134"/>
      </rPr>
      <t>成都体育学院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中医骨伤科学（脊柱方向）</t>
    </r>
  </si>
  <si>
    <t>71</t>
  </si>
  <si>
    <t>普外科医生</t>
  </si>
  <si>
    <t>彭双福</t>
  </si>
  <si>
    <t>四川盐源</t>
  </si>
  <si>
    <t>1995.10</t>
  </si>
  <si>
    <r>
      <rPr>
        <sz val="10"/>
        <color theme="1"/>
        <rFont val="宋体"/>
        <charset val="134"/>
      </rPr>
      <t>徐州医科大学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外科学（甲乳外科方向）</t>
    </r>
  </si>
  <si>
    <t>95</t>
  </si>
  <si>
    <t>犹航</t>
  </si>
  <si>
    <t>重庆大足</t>
  </si>
  <si>
    <r>
      <rPr>
        <sz val="10"/>
        <color theme="1"/>
        <rFont val="宋体"/>
        <charset val="134"/>
      </rPr>
      <t>重庆医科大学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外科学（甲乳外科方向）</t>
    </r>
  </si>
  <si>
    <t>77</t>
  </si>
  <si>
    <t>重症医学科医生</t>
  </si>
  <si>
    <t>李亮亮</t>
  </si>
  <si>
    <t>陕西汉中</t>
  </si>
  <si>
    <t>1998.11</t>
  </si>
  <si>
    <r>
      <rPr>
        <sz val="10"/>
        <color theme="1"/>
        <rFont val="宋体"/>
        <charset val="134"/>
      </rPr>
      <t>陕西中医药大学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中医内科学</t>
    </r>
  </si>
  <si>
    <t>64</t>
  </si>
  <si>
    <t>91</t>
  </si>
  <si>
    <t>耳鼻喉科医生</t>
  </si>
  <si>
    <t>李雨霞</t>
  </si>
  <si>
    <t>湖北黄冈</t>
  </si>
  <si>
    <t>1999.07</t>
  </si>
  <si>
    <t>成都中医药大学
中医五官科学（耳鼻喉方向）</t>
  </si>
  <si>
    <t>75</t>
  </si>
  <si>
    <t>65</t>
  </si>
  <si>
    <t>刘欣怡</t>
  </si>
  <si>
    <t>四川成都</t>
  </si>
  <si>
    <t>1999.08</t>
  </si>
  <si>
    <r>
      <rPr>
        <sz val="10"/>
        <color theme="1"/>
        <rFont val="宋体"/>
        <charset val="134"/>
      </rPr>
      <t>安徽中医药大学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中医五官科学（耳鼻喉方向）</t>
    </r>
  </si>
  <si>
    <t>精神科心理治疗师</t>
  </si>
  <si>
    <t>张斯钰</t>
  </si>
  <si>
    <t>四川荣县</t>
  </si>
  <si>
    <t>2002.11</t>
  </si>
  <si>
    <r>
      <rPr>
        <sz val="10"/>
        <color theme="1"/>
        <rFont val="宋体"/>
        <charset val="134"/>
      </rPr>
      <t>大学本科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学士学位</t>
    </r>
  </si>
  <si>
    <t>西南医科大学
应用心理学</t>
  </si>
  <si>
    <t>无</t>
  </si>
  <si>
    <t>69</t>
  </si>
  <si>
    <t>61.50</t>
  </si>
  <si>
    <t>推拿科康复治疗技师</t>
  </si>
  <si>
    <t>罗静</t>
  </si>
  <si>
    <t>2002.06</t>
  </si>
  <si>
    <t>西南财经大学天府学院
康复治疗学</t>
  </si>
  <si>
    <t>83</t>
  </si>
  <si>
    <t>药学部中药师</t>
  </si>
  <si>
    <t>赵兴龙</t>
  </si>
  <si>
    <t>西南医科大学中药学</t>
  </si>
  <si>
    <t>90</t>
  </si>
  <si>
    <t>护士</t>
  </si>
  <si>
    <t>谢宛洙</t>
  </si>
  <si>
    <t>四川资阳</t>
  </si>
  <si>
    <r>
      <rPr>
        <sz val="10"/>
        <rFont val="宋体"/>
        <charset val="134"/>
      </rPr>
      <t>大学本科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学士学位</t>
    </r>
  </si>
  <si>
    <t>成都中医药大学
护理学</t>
  </si>
  <si>
    <t>唐宏伟</t>
  </si>
  <si>
    <t>2001.10</t>
  </si>
  <si>
    <r>
      <rPr>
        <sz val="10"/>
        <rFont val="宋体"/>
        <charset val="134"/>
      </rPr>
      <t>西南医科大学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护理学</t>
    </r>
  </si>
  <si>
    <t>陈浩林</t>
  </si>
  <si>
    <t>68</t>
  </si>
  <si>
    <t>邓宇珊</t>
  </si>
  <si>
    <t>杨蓉蓉</t>
  </si>
  <si>
    <t>湖南怀化</t>
  </si>
  <si>
    <t>湖南中医药大学湘杏学院
护理学</t>
  </si>
  <si>
    <t>66</t>
  </si>
  <si>
    <t>98</t>
  </si>
  <si>
    <t>余兴勇</t>
  </si>
  <si>
    <t>贵州仁怀</t>
  </si>
  <si>
    <t>2002.10</t>
  </si>
  <si>
    <t>游可</t>
  </si>
  <si>
    <t>2001.11</t>
  </si>
  <si>
    <r>
      <rPr>
        <sz val="10"/>
        <rFont val="宋体"/>
        <charset val="134"/>
      </rPr>
      <t>川北医学院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护理学</t>
    </r>
  </si>
  <si>
    <t>95.50</t>
  </si>
  <si>
    <t>雷思语</t>
  </si>
  <si>
    <t>彭诗琪</t>
  </si>
  <si>
    <t>四川南充</t>
  </si>
  <si>
    <t>2002.09</t>
  </si>
  <si>
    <t>杨欣</t>
  </si>
  <si>
    <t>遵义医科大学
护理学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</si>
</sst>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0"/>
      <name val="Arial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10"/>
      <color theme="1"/>
      <name val="Arial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37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6" fontId="9" fillId="0" borderId="1" xfId="53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0" fontId="9" fillId="0" borderId="4" xfId="53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>
      <alignment horizontal="center" vertical="center" wrapText="1"/>
    </xf>
    <xf numFmtId="0" fontId="9" fillId="0" borderId="5" xfId="53" applyFont="1" applyFill="1" applyBorder="1" applyAlignment="1">
      <alignment horizontal="center" vertical="center" wrapText="1"/>
    </xf>
    <xf numFmtId="176" fontId="0" fillId="0" borderId="1" xfId="5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 [0]" xfId="51"/>
    <cellStyle name="Comma" xfId="52"/>
    <cellStyle name="Normal" xfId="53"/>
    <cellStyle name="Percent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workbookViewId="0">
      <pane ySplit="2" topLeftCell="A3" activePane="bottomLeft" state="frozen"/>
      <selection/>
      <selection pane="bottomLeft" activeCell="T28" sqref="T28"/>
    </sheetView>
  </sheetViews>
  <sheetFormatPr defaultColWidth="10.2857142857143" defaultRowHeight="14.25"/>
  <cols>
    <col min="1" max="1" width="5.14285714285714" style="3" customWidth="1"/>
    <col min="2" max="2" width="8" style="3" customWidth="1"/>
    <col min="3" max="3" width="5.71428571428571" style="3" customWidth="1"/>
    <col min="4" max="4" width="8" style="3" customWidth="1"/>
    <col min="5" max="5" width="5.14285714285714" style="3" customWidth="1"/>
    <col min="6" max="7" width="8.57142857142857" style="3" customWidth="1"/>
    <col min="8" max="8" width="10.7142857142857" style="3" customWidth="1"/>
    <col min="9" max="9" width="23.2857142857143" style="3" customWidth="1"/>
    <col min="10" max="10" width="7.85714285714286" style="3" customWidth="1"/>
    <col min="11" max="11" width="7.57142857142857" style="4" customWidth="1"/>
    <col min="12" max="13" width="7.57142857142857" style="5" customWidth="1"/>
    <col min="14" max="14" width="7.57142857142857" style="6" customWidth="1"/>
    <col min="15" max="15" width="7.57142857142857" style="7" customWidth="1"/>
    <col min="16" max="16" width="7.57142857142857" style="8" customWidth="1"/>
    <col min="17" max="17" width="8.28571428571429" style="9" customWidth="1"/>
    <col min="18" max="16382" width="10.2857142857143" style="1"/>
  </cols>
  <sheetData>
    <row r="1" s="1" customFormat="1" ht="42" customHeight="1" spans="1:1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="2" customFormat="1" ht="44" customHeight="1" spans="1:1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  <c r="J2" s="11" t="s">
        <v>10</v>
      </c>
      <c r="K2" s="30" t="s">
        <v>11</v>
      </c>
      <c r="L2" s="30" t="s">
        <v>12</v>
      </c>
      <c r="M2" s="30" t="s">
        <v>13</v>
      </c>
      <c r="N2" s="31" t="s">
        <v>14</v>
      </c>
      <c r="O2" s="32" t="s">
        <v>15</v>
      </c>
      <c r="P2" s="32" t="s">
        <v>16</v>
      </c>
      <c r="Q2" s="32" t="s">
        <v>17</v>
      </c>
      <c r="R2" s="32" t="s">
        <v>18</v>
      </c>
    </row>
    <row r="3" ht="37" customHeight="1" spans="1:18">
      <c r="A3" s="13">
        <v>1</v>
      </c>
      <c r="B3" s="13" t="s">
        <v>19</v>
      </c>
      <c r="C3" s="13">
        <v>1</v>
      </c>
      <c r="D3" s="14" t="s">
        <v>20</v>
      </c>
      <c r="E3" s="15" t="s">
        <v>21</v>
      </c>
      <c r="F3" s="16" t="s">
        <v>22</v>
      </c>
      <c r="G3" s="17">
        <v>1998.1</v>
      </c>
      <c r="H3" s="18" t="s">
        <v>23</v>
      </c>
      <c r="I3" s="18" t="s">
        <v>24</v>
      </c>
      <c r="J3" s="19" t="s">
        <v>25</v>
      </c>
      <c r="K3" s="33" t="s">
        <v>26</v>
      </c>
      <c r="L3" s="34">
        <f t="shared" ref="L3:L27" si="0">K3*0.3</f>
        <v>21.9</v>
      </c>
      <c r="M3" s="33" t="s">
        <v>27</v>
      </c>
      <c r="N3" s="34">
        <f t="shared" ref="N3:N27" si="1">M3*0.3</f>
        <v>24</v>
      </c>
      <c r="O3" s="34">
        <v>82.2</v>
      </c>
      <c r="P3" s="35">
        <f t="shared" ref="P3:P27" si="2">O3*0.4</f>
        <v>32.88</v>
      </c>
      <c r="Q3" s="35">
        <f t="shared" ref="Q3:Q27" si="3">L3+N3+P3</f>
        <v>78.78</v>
      </c>
      <c r="R3" s="36" t="s">
        <v>28</v>
      </c>
    </row>
    <row r="4" ht="37" customHeight="1" spans="1:18">
      <c r="A4" s="13">
        <v>2</v>
      </c>
      <c r="B4" s="13"/>
      <c r="C4" s="13"/>
      <c r="D4" s="19" t="s">
        <v>29</v>
      </c>
      <c r="E4" s="13" t="s">
        <v>30</v>
      </c>
      <c r="F4" s="13" t="s">
        <v>31</v>
      </c>
      <c r="G4" s="20" t="s">
        <v>32</v>
      </c>
      <c r="H4" s="13" t="s">
        <v>23</v>
      </c>
      <c r="I4" s="18" t="s">
        <v>33</v>
      </c>
      <c r="J4" s="19" t="s">
        <v>25</v>
      </c>
      <c r="K4" s="33" t="s">
        <v>34</v>
      </c>
      <c r="L4" s="34">
        <f t="shared" si="0"/>
        <v>22.2</v>
      </c>
      <c r="M4" s="33" t="s">
        <v>35</v>
      </c>
      <c r="N4" s="34">
        <f t="shared" si="1"/>
        <v>21</v>
      </c>
      <c r="O4" s="34">
        <v>83.8</v>
      </c>
      <c r="P4" s="35">
        <f t="shared" si="2"/>
        <v>33.52</v>
      </c>
      <c r="Q4" s="35">
        <f t="shared" si="3"/>
        <v>76.72</v>
      </c>
      <c r="R4" s="36" t="s">
        <v>36</v>
      </c>
    </row>
    <row r="5" ht="42" customHeight="1" spans="1:18">
      <c r="A5" s="13">
        <v>3</v>
      </c>
      <c r="B5" s="18" t="s">
        <v>37</v>
      </c>
      <c r="C5" s="13">
        <v>1</v>
      </c>
      <c r="D5" s="19" t="s">
        <v>38</v>
      </c>
      <c r="E5" s="13" t="s">
        <v>30</v>
      </c>
      <c r="F5" s="13" t="s">
        <v>31</v>
      </c>
      <c r="G5" s="20" t="s">
        <v>32</v>
      </c>
      <c r="H5" s="13" t="s">
        <v>23</v>
      </c>
      <c r="I5" s="18" t="s">
        <v>39</v>
      </c>
      <c r="J5" s="19" t="s">
        <v>25</v>
      </c>
      <c r="K5" s="33" t="s">
        <v>40</v>
      </c>
      <c r="L5" s="34">
        <f t="shared" si="0"/>
        <v>26.7</v>
      </c>
      <c r="M5" s="33" t="s">
        <v>41</v>
      </c>
      <c r="N5" s="34">
        <f t="shared" si="1"/>
        <v>28.2</v>
      </c>
      <c r="O5" s="34">
        <v>84.6</v>
      </c>
      <c r="P5" s="35">
        <f t="shared" si="2"/>
        <v>33.84</v>
      </c>
      <c r="Q5" s="35">
        <f t="shared" si="3"/>
        <v>88.74</v>
      </c>
      <c r="R5" s="36" t="s">
        <v>28</v>
      </c>
    </row>
    <row r="6" ht="36" customHeight="1" spans="1:18">
      <c r="A6" s="13">
        <v>4</v>
      </c>
      <c r="B6" s="18" t="s">
        <v>42</v>
      </c>
      <c r="C6" s="13">
        <v>1</v>
      </c>
      <c r="D6" s="19" t="s">
        <v>43</v>
      </c>
      <c r="E6" s="13" t="s">
        <v>30</v>
      </c>
      <c r="F6" s="13" t="s">
        <v>31</v>
      </c>
      <c r="G6" s="20" t="s">
        <v>44</v>
      </c>
      <c r="H6" s="13" t="s">
        <v>23</v>
      </c>
      <c r="I6" s="13" t="s">
        <v>45</v>
      </c>
      <c r="J6" s="19" t="s">
        <v>46</v>
      </c>
      <c r="K6" s="33" t="s">
        <v>47</v>
      </c>
      <c r="L6" s="34">
        <f t="shared" si="0"/>
        <v>25.5</v>
      </c>
      <c r="M6" s="33" t="s">
        <v>48</v>
      </c>
      <c r="N6" s="34">
        <f t="shared" si="1"/>
        <v>28.8</v>
      </c>
      <c r="O6" s="34">
        <v>83.8</v>
      </c>
      <c r="P6" s="35">
        <f t="shared" si="2"/>
        <v>33.52</v>
      </c>
      <c r="Q6" s="35">
        <f t="shared" si="3"/>
        <v>87.82</v>
      </c>
      <c r="R6" s="36" t="s">
        <v>28</v>
      </c>
    </row>
    <row r="7" ht="36" customHeight="1" spans="1:18">
      <c r="A7" s="13">
        <v>5</v>
      </c>
      <c r="B7" s="13"/>
      <c r="C7" s="13"/>
      <c r="D7" s="19" t="s">
        <v>49</v>
      </c>
      <c r="E7" s="13" t="s">
        <v>30</v>
      </c>
      <c r="F7" s="13" t="s">
        <v>50</v>
      </c>
      <c r="G7" s="20">
        <v>1998.07</v>
      </c>
      <c r="H7" s="13" t="s">
        <v>23</v>
      </c>
      <c r="I7" s="13" t="s">
        <v>51</v>
      </c>
      <c r="J7" s="19" t="s">
        <v>46</v>
      </c>
      <c r="K7" s="33" t="s">
        <v>52</v>
      </c>
      <c r="L7" s="34">
        <f t="shared" si="0"/>
        <v>21.6</v>
      </c>
      <c r="M7" s="33" t="s">
        <v>53</v>
      </c>
      <c r="N7" s="34">
        <f t="shared" si="1"/>
        <v>27.9</v>
      </c>
      <c r="O7" s="34">
        <v>80.4</v>
      </c>
      <c r="P7" s="35">
        <f t="shared" si="2"/>
        <v>32.16</v>
      </c>
      <c r="Q7" s="35">
        <f t="shared" si="3"/>
        <v>81.66</v>
      </c>
      <c r="R7" s="36" t="s">
        <v>36</v>
      </c>
    </row>
    <row r="8" ht="36" customHeight="1" spans="1:18">
      <c r="A8" s="13">
        <v>6</v>
      </c>
      <c r="B8" s="18" t="s">
        <v>54</v>
      </c>
      <c r="C8" s="13">
        <v>1</v>
      </c>
      <c r="D8" s="19" t="s">
        <v>55</v>
      </c>
      <c r="E8" s="13" t="s">
        <v>30</v>
      </c>
      <c r="F8" s="13" t="s">
        <v>31</v>
      </c>
      <c r="G8" s="20" t="s">
        <v>56</v>
      </c>
      <c r="H8" s="13" t="s">
        <v>23</v>
      </c>
      <c r="I8" s="18" t="s">
        <v>57</v>
      </c>
      <c r="J8" s="19" t="s">
        <v>46</v>
      </c>
      <c r="K8" s="33" t="s">
        <v>58</v>
      </c>
      <c r="L8" s="34">
        <f t="shared" si="0"/>
        <v>23.7</v>
      </c>
      <c r="M8" s="33" t="s">
        <v>59</v>
      </c>
      <c r="N8" s="34">
        <f t="shared" si="1"/>
        <v>27.6</v>
      </c>
      <c r="O8" s="34">
        <v>83.4</v>
      </c>
      <c r="P8" s="35">
        <f t="shared" si="2"/>
        <v>33.36</v>
      </c>
      <c r="Q8" s="35">
        <f t="shared" si="3"/>
        <v>84.66</v>
      </c>
      <c r="R8" s="36" t="s">
        <v>28</v>
      </c>
    </row>
    <row r="9" ht="36" customHeight="1" spans="1:18">
      <c r="A9" s="13">
        <v>7</v>
      </c>
      <c r="B9" s="13"/>
      <c r="C9" s="13"/>
      <c r="D9" s="19" t="s">
        <v>60</v>
      </c>
      <c r="E9" s="13" t="s">
        <v>30</v>
      </c>
      <c r="F9" s="13" t="s">
        <v>31</v>
      </c>
      <c r="G9" s="20" t="s">
        <v>61</v>
      </c>
      <c r="H9" s="13" t="s">
        <v>23</v>
      </c>
      <c r="I9" s="18" t="s">
        <v>62</v>
      </c>
      <c r="J9" s="19" t="s">
        <v>46</v>
      </c>
      <c r="K9" s="33" t="s">
        <v>63</v>
      </c>
      <c r="L9" s="34">
        <f t="shared" si="0"/>
        <v>21.3</v>
      </c>
      <c r="M9" s="33" t="s">
        <v>47</v>
      </c>
      <c r="N9" s="34">
        <f t="shared" si="1"/>
        <v>25.5</v>
      </c>
      <c r="O9" s="34">
        <v>80.8</v>
      </c>
      <c r="P9" s="35">
        <f t="shared" si="2"/>
        <v>32.32</v>
      </c>
      <c r="Q9" s="35">
        <f t="shared" si="3"/>
        <v>79.12</v>
      </c>
      <c r="R9" s="36" t="s">
        <v>36</v>
      </c>
    </row>
    <row r="10" ht="40" customHeight="1" spans="1:18">
      <c r="A10" s="13">
        <v>8</v>
      </c>
      <c r="B10" s="13" t="s">
        <v>64</v>
      </c>
      <c r="C10" s="13">
        <v>1</v>
      </c>
      <c r="D10" s="19" t="s">
        <v>65</v>
      </c>
      <c r="E10" s="13" t="s">
        <v>30</v>
      </c>
      <c r="F10" s="13" t="s">
        <v>66</v>
      </c>
      <c r="G10" s="20" t="s">
        <v>67</v>
      </c>
      <c r="H10" s="13" t="s">
        <v>23</v>
      </c>
      <c r="I10" s="18" t="s">
        <v>68</v>
      </c>
      <c r="J10" s="19" t="s">
        <v>25</v>
      </c>
      <c r="K10" s="33" t="s">
        <v>58</v>
      </c>
      <c r="L10" s="34">
        <f t="shared" si="0"/>
        <v>23.7</v>
      </c>
      <c r="M10" s="33" t="s">
        <v>69</v>
      </c>
      <c r="N10" s="34">
        <f t="shared" si="1"/>
        <v>28.5</v>
      </c>
      <c r="O10" s="34">
        <v>86.6</v>
      </c>
      <c r="P10" s="35">
        <f t="shared" si="2"/>
        <v>34.64</v>
      </c>
      <c r="Q10" s="35">
        <f t="shared" si="3"/>
        <v>86.84</v>
      </c>
      <c r="R10" s="36" t="s">
        <v>28</v>
      </c>
    </row>
    <row r="11" ht="40" customHeight="1" spans="1:18">
      <c r="A11" s="13">
        <v>9</v>
      </c>
      <c r="B11" s="13"/>
      <c r="C11" s="13"/>
      <c r="D11" s="19" t="s">
        <v>70</v>
      </c>
      <c r="E11" s="13" t="s">
        <v>30</v>
      </c>
      <c r="F11" s="13" t="s">
        <v>71</v>
      </c>
      <c r="G11" s="20" t="s">
        <v>56</v>
      </c>
      <c r="H11" s="13" t="s">
        <v>23</v>
      </c>
      <c r="I11" s="18" t="s">
        <v>72</v>
      </c>
      <c r="J11" s="19" t="s">
        <v>25</v>
      </c>
      <c r="K11" s="33" t="s">
        <v>73</v>
      </c>
      <c r="L11" s="34">
        <f t="shared" si="0"/>
        <v>23.1</v>
      </c>
      <c r="M11" s="33" t="s">
        <v>48</v>
      </c>
      <c r="N11" s="34">
        <f t="shared" si="1"/>
        <v>28.8</v>
      </c>
      <c r="O11" s="34">
        <v>82.6</v>
      </c>
      <c r="P11" s="35">
        <f t="shared" si="2"/>
        <v>33.04</v>
      </c>
      <c r="Q11" s="35">
        <f t="shared" si="3"/>
        <v>84.94</v>
      </c>
      <c r="R11" s="36" t="s">
        <v>36</v>
      </c>
    </row>
    <row r="12" ht="48" customHeight="1" spans="1:18">
      <c r="A12" s="13">
        <v>10</v>
      </c>
      <c r="B12" s="18" t="s">
        <v>74</v>
      </c>
      <c r="C12" s="13">
        <v>1</v>
      </c>
      <c r="D12" s="19" t="s">
        <v>75</v>
      </c>
      <c r="E12" s="13" t="s">
        <v>30</v>
      </c>
      <c r="F12" s="13" t="s">
        <v>76</v>
      </c>
      <c r="G12" s="20" t="s">
        <v>77</v>
      </c>
      <c r="H12" s="13" t="s">
        <v>23</v>
      </c>
      <c r="I12" s="18" t="s">
        <v>78</v>
      </c>
      <c r="J12" s="19" t="s">
        <v>46</v>
      </c>
      <c r="K12" s="33" t="s">
        <v>79</v>
      </c>
      <c r="L12" s="34">
        <f t="shared" si="0"/>
        <v>19.2</v>
      </c>
      <c r="M12" s="33" t="s">
        <v>80</v>
      </c>
      <c r="N12" s="34">
        <f t="shared" si="1"/>
        <v>27.3</v>
      </c>
      <c r="O12" s="34">
        <v>82.8</v>
      </c>
      <c r="P12" s="35">
        <f t="shared" si="2"/>
        <v>33.12</v>
      </c>
      <c r="Q12" s="35">
        <f t="shared" si="3"/>
        <v>79.62</v>
      </c>
      <c r="R12" s="36" t="s">
        <v>28</v>
      </c>
    </row>
    <row r="13" ht="40" customHeight="1" spans="1:18">
      <c r="A13" s="13">
        <v>11</v>
      </c>
      <c r="B13" s="18" t="s">
        <v>81</v>
      </c>
      <c r="C13" s="13">
        <v>1</v>
      </c>
      <c r="D13" s="19" t="s">
        <v>82</v>
      </c>
      <c r="E13" s="13" t="s">
        <v>21</v>
      </c>
      <c r="F13" s="13" t="s">
        <v>83</v>
      </c>
      <c r="G13" s="20" t="s">
        <v>84</v>
      </c>
      <c r="H13" s="13" t="s">
        <v>23</v>
      </c>
      <c r="I13" s="18" t="s">
        <v>85</v>
      </c>
      <c r="J13" s="19" t="s">
        <v>46</v>
      </c>
      <c r="K13" s="33" t="s">
        <v>86</v>
      </c>
      <c r="L13" s="34">
        <f t="shared" si="0"/>
        <v>22.5</v>
      </c>
      <c r="M13" s="33" t="s">
        <v>87</v>
      </c>
      <c r="N13" s="34">
        <f t="shared" si="1"/>
        <v>19.5</v>
      </c>
      <c r="O13" s="34">
        <v>86</v>
      </c>
      <c r="P13" s="35">
        <f t="shared" si="2"/>
        <v>34.4</v>
      </c>
      <c r="Q13" s="35">
        <f t="shared" si="3"/>
        <v>76.4</v>
      </c>
      <c r="R13" s="36" t="s">
        <v>28</v>
      </c>
    </row>
    <row r="14" ht="40" customHeight="1" spans="1:18">
      <c r="A14" s="13">
        <v>12</v>
      </c>
      <c r="B14" s="13"/>
      <c r="C14" s="13"/>
      <c r="D14" s="19" t="s">
        <v>88</v>
      </c>
      <c r="E14" s="13" t="s">
        <v>21</v>
      </c>
      <c r="F14" s="13" t="s">
        <v>89</v>
      </c>
      <c r="G14" s="20" t="s">
        <v>90</v>
      </c>
      <c r="H14" s="13" t="s">
        <v>23</v>
      </c>
      <c r="I14" s="18" t="s">
        <v>91</v>
      </c>
      <c r="J14" s="19" t="s">
        <v>46</v>
      </c>
      <c r="K14" s="33" t="s">
        <v>79</v>
      </c>
      <c r="L14" s="34">
        <f t="shared" si="0"/>
        <v>19.2</v>
      </c>
      <c r="M14" s="33" t="s">
        <v>86</v>
      </c>
      <c r="N14" s="34">
        <f t="shared" si="1"/>
        <v>22.5</v>
      </c>
      <c r="O14" s="34">
        <v>80.8</v>
      </c>
      <c r="P14" s="35">
        <f t="shared" si="2"/>
        <v>32.32</v>
      </c>
      <c r="Q14" s="35">
        <f t="shared" si="3"/>
        <v>74.02</v>
      </c>
      <c r="R14" s="36" t="s">
        <v>36</v>
      </c>
    </row>
    <row r="15" ht="40" customHeight="1" spans="1:18">
      <c r="A15" s="13">
        <v>13</v>
      </c>
      <c r="B15" s="18" t="s">
        <v>92</v>
      </c>
      <c r="C15" s="18">
        <v>1</v>
      </c>
      <c r="D15" s="19" t="s">
        <v>93</v>
      </c>
      <c r="E15" s="13" t="s">
        <v>21</v>
      </c>
      <c r="F15" s="13" t="s">
        <v>94</v>
      </c>
      <c r="G15" s="20" t="s">
        <v>95</v>
      </c>
      <c r="H15" s="18" t="s">
        <v>96</v>
      </c>
      <c r="I15" s="18" t="s">
        <v>97</v>
      </c>
      <c r="J15" s="19" t="s">
        <v>98</v>
      </c>
      <c r="K15" s="33" t="s">
        <v>99</v>
      </c>
      <c r="L15" s="34">
        <f t="shared" si="0"/>
        <v>20.7</v>
      </c>
      <c r="M15" s="33" t="s">
        <v>100</v>
      </c>
      <c r="N15" s="34">
        <f t="shared" si="1"/>
        <v>18.45</v>
      </c>
      <c r="O15" s="34">
        <v>81</v>
      </c>
      <c r="P15" s="35">
        <f t="shared" si="2"/>
        <v>32.4</v>
      </c>
      <c r="Q15" s="35">
        <f t="shared" si="3"/>
        <v>71.55</v>
      </c>
      <c r="R15" s="36" t="s">
        <v>28</v>
      </c>
    </row>
    <row r="16" ht="40" customHeight="1" spans="1:18">
      <c r="A16" s="13">
        <v>14</v>
      </c>
      <c r="B16" s="21" t="s">
        <v>101</v>
      </c>
      <c r="C16" s="22">
        <v>1</v>
      </c>
      <c r="D16" s="19" t="s">
        <v>102</v>
      </c>
      <c r="E16" s="18" t="s">
        <v>21</v>
      </c>
      <c r="F16" s="13" t="s">
        <v>31</v>
      </c>
      <c r="G16" s="20" t="s">
        <v>103</v>
      </c>
      <c r="H16" s="18" t="s">
        <v>96</v>
      </c>
      <c r="I16" s="18" t="s">
        <v>104</v>
      </c>
      <c r="J16" s="19" t="s">
        <v>98</v>
      </c>
      <c r="K16" s="33" t="s">
        <v>105</v>
      </c>
      <c r="L16" s="34">
        <f t="shared" si="0"/>
        <v>24.9</v>
      </c>
      <c r="M16" s="33" t="s">
        <v>87</v>
      </c>
      <c r="N16" s="34">
        <f t="shared" si="1"/>
        <v>19.5</v>
      </c>
      <c r="O16" s="34">
        <v>80.2</v>
      </c>
      <c r="P16" s="35">
        <f t="shared" si="2"/>
        <v>32.08</v>
      </c>
      <c r="Q16" s="35">
        <f t="shared" si="3"/>
        <v>76.48</v>
      </c>
      <c r="R16" s="36" t="s">
        <v>28</v>
      </c>
    </row>
    <row r="17" ht="40" customHeight="1" spans="1:18">
      <c r="A17" s="13">
        <v>15</v>
      </c>
      <c r="B17" s="21" t="s">
        <v>106</v>
      </c>
      <c r="C17" s="22">
        <v>1</v>
      </c>
      <c r="D17" s="19" t="s">
        <v>107</v>
      </c>
      <c r="E17" s="18" t="s">
        <v>30</v>
      </c>
      <c r="F17" s="18" t="s">
        <v>89</v>
      </c>
      <c r="G17" s="20" t="s">
        <v>61</v>
      </c>
      <c r="H17" s="18" t="s">
        <v>23</v>
      </c>
      <c r="I17" s="18" t="s">
        <v>108</v>
      </c>
      <c r="J17" s="19" t="s">
        <v>98</v>
      </c>
      <c r="K17" s="33" t="s">
        <v>58</v>
      </c>
      <c r="L17" s="34">
        <f t="shared" si="0"/>
        <v>23.7</v>
      </c>
      <c r="M17" s="33" t="s">
        <v>109</v>
      </c>
      <c r="N17" s="34">
        <f t="shared" si="1"/>
        <v>27</v>
      </c>
      <c r="O17" s="34">
        <v>77.6</v>
      </c>
      <c r="P17" s="35">
        <f t="shared" si="2"/>
        <v>31.04</v>
      </c>
      <c r="Q17" s="35">
        <f t="shared" si="3"/>
        <v>81.74</v>
      </c>
      <c r="R17" s="36" t="s">
        <v>28</v>
      </c>
    </row>
    <row r="18" ht="39" customHeight="1" spans="1:18">
      <c r="A18" s="13">
        <v>16</v>
      </c>
      <c r="B18" s="22" t="s">
        <v>110</v>
      </c>
      <c r="C18" s="22">
        <v>5</v>
      </c>
      <c r="D18" s="14" t="s">
        <v>111</v>
      </c>
      <c r="E18" s="23" t="s">
        <v>21</v>
      </c>
      <c r="F18" s="23" t="s">
        <v>112</v>
      </c>
      <c r="G18" s="24">
        <v>2004.09</v>
      </c>
      <c r="H18" s="19" t="s">
        <v>113</v>
      </c>
      <c r="I18" s="19" t="s">
        <v>114</v>
      </c>
      <c r="J18" s="19" t="s">
        <v>98</v>
      </c>
      <c r="K18" s="33" t="s">
        <v>27</v>
      </c>
      <c r="L18" s="34">
        <f t="shared" si="0"/>
        <v>24</v>
      </c>
      <c r="M18" s="33" t="s">
        <v>109</v>
      </c>
      <c r="N18" s="34">
        <f t="shared" si="1"/>
        <v>27</v>
      </c>
      <c r="O18" s="34">
        <v>86.2</v>
      </c>
      <c r="P18" s="35">
        <f t="shared" si="2"/>
        <v>34.48</v>
      </c>
      <c r="Q18" s="35">
        <f t="shared" si="3"/>
        <v>85.48</v>
      </c>
      <c r="R18" s="36" t="s">
        <v>28</v>
      </c>
    </row>
    <row r="19" ht="39" customHeight="1" spans="1:18">
      <c r="A19" s="13">
        <v>17</v>
      </c>
      <c r="B19" s="25"/>
      <c r="C19" s="25"/>
      <c r="D19" s="26" t="s">
        <v>115</v>
      </c>
      <c r="E19" s="19" t="s">
        <v>30</v>
      </c>
      <c r="F19" s="19" t="s">
        <v>31</v>
      </c>
      <c r="G19" s="27" t="s">
        <v>116</v>
      </c>
      <c r="H19" s="19" t="s">
        <v>113</v>
      </c>
      <c r="I19" s="19" t="s">
        <v>117</v>
      </c>
      <c r="J19" s="19" t="s">
        <v>98</v>
      </c>
      <c r="K19" s="33" t="s">
        <v>52</v>
      </c>
      <c r="L19" s="34">
        <f t="shared" si="0"/>
        <v>21.6</v>
      </c>
      <c r="M19" s="33" t="s">
        <v>53</v>
      </c>
      <c r="N19" s="34">
        <f t="shared" si="1"/>
        <v>27.9</v>
      </c>
      <c r="O19" s="34">
        <v>87.8</v>
      </c>
      <c r="P19" s="35">
        <f t="shared" si="2"/>
        <v>35.12</v>
      </c>
      <c r="Q19" s="35">
        <f t="shared" si="3"/>
        <v>84.62</v>
      </c>
      <c r="R19" s="36" t="s">
        <v>28</v>
      </c>
    </row>
    <row r="20" ht="39" customHeight="1" spans="1:18">
      <c r="A20" s="13">
        <v>18</v>
      </c>
      <c r="B20" s="25"/>
      <c r="C20" s="25"/>
      <c r="D20" s="14" t="s">
        <v>118</v>
      </c>
      <c r="E20" s="23" t="s">
        <v>30</v>
      </c>
      <c r="F20" s="23" t="s">
        <v>31</v>
      </c>
      <c r="G20" s="24">
        <v>2004.04</v>
      </c>
      <c r="H20" s="19" t="s">
        <v>113</v>
      </c>
      <c r="I20" s="19" t="s">
        <v>114</v>
      </c>
      <c r="J20" s="19" t="s">
        <v>98</v>
      </c>
      <c r="K20" s="33" t="s">
        <v>119</v>
      </c>
      <c r="L20" s="34">
        <f t="shared" si="0"/>
        <v>20.4</v>
      </c>
      <c r="M20" s="33" t="s">
        <v>69</v>
      </c>
      <c r="N20" s="34">
        <f t="shared" si="1"/>
        <v>28.5</v>
      </c>
      <c r="O20" s="34">
        <v>87.2</v>
      </c>
      <c r="P20" s="35">
        <f t="shared" si="2"/>
        <v>34.88</v>
      </c>
      <c r="Q20" s="35">
        <f t="shared" si="3"/>
        <v>83.78</v>
      </c>
      <c r="R20" s="36" t="s">
        <v>28</v>
      </c>
    </row>
    <row r="21" ht="39" customHeight="1" spans="1:18">
      <c r="A21" s="13">
        <v>19</v>
      </c>
      <c r="B21" s="25"/>
      <c r="C21" s="25"/>
      <c r="D21" s="14" t="s">
        <v>120</v>
      </c>
      <c r="E21" s="23" t="s">
        <v>21</v>
      </c>
      <c r="F21" s="23" t="s">
        <v>31</v>
      </c>
      <c r="G21" s="24">
        <v>2004.09</v>
      </c>
      <c r="H21" s="19" t="s">
        <v>113</v>
      </c>
      <c r="I21" s="19" t="s">
        <v>114</v>
      </c>
      <c r="J21" s="19" t="s">
        <v>98</v>
      </c>
      <c r="K21" s="33" t="s">
        <v>119</v>
      </c>
      <c r="L21" s="34">
        <f t="shared" si="0"/>
        <v>20.4</v>
      </c>
      <c r="M21" s="33" t="s">
        <v>109</v>
      </c>
      <c r="N21" s="34">
        <f t="shared" si="1"/>
        <v>27</v>
      </c>
      <c r="O21" s="34">
        <v>88</v>
      </c>
      <c r="P21" s="35">
        <f t="shared" si="2"/>
        <v>35.2</v>
      </c>
      <c r="Q21" s="35">
        <f t="shared" si="3"/>
        <v>82.6</v>
      </c>
      <c r="R21" s="36" t="s">
        <v>28</v>
      </c>
    </row>
    <row r="22" ht="39" customHeight="1" spans="1:18">
      <c r="A22" s="13">
        <v>20</v>
      </c>
      <c r="B22" s="25"/>
      <c r="C22" s="25"/>
      <c r="D22" s="14" t="s">
        <v>121</v>
      </c>
      <c r="E22" s="23" t="s">
        <v>21</v>
      </c>
      <c r="F22" s="23" t="s">
        <v>122</v>
      </c>
      <c r="G22" s="24">
        <v>2004.02</v>
      </c>
      <c r="H22" s="19" t="s">
        <v>113</v>
      </c>
      <c r="I22" s="19" t="s">
        <v>123</v>
      </c>
      <c r="J22" s="19" t="s">
        <v>98</v>
      </c>
      <c r="K22" s="33" t="s">
        <v>124</v>
      </c>
      <c r="L22" s="34">
        <f t="shared" si="0"/>
        <v>19.8</v>
      </c>
      <c r="M22" s="33" t="s">
        <v>125</v>
      </c>
      <c r="N22" s="34">
        <f t="shared" si="1"/>
        <v>29.4</v>
      </c>
      <c r="O22" s="34">
        <v>81.4</v>
      </c>
      <c r="P22" s="35">
        <f t="shared" si="2"/>
        <v>32.56</v>
      </c>
      <c r="Q22" s="35">
        <f t="shared" si="3"/>
        <v>81.76</v>
      </c>
      <c r="R22" s="36" t="s">
        <v>28</v>
      </c>
    </row>
    <row r="23" ht="39" customHeight="1" spans="1:18">
      <c r="A23" s="13">
        <v>21</v>
      </c>
      <c r="B23" s="25"/>
      <c r="C23" s="25"/>
      <c r="D23" s="26" t="s">
        <v>126</v>
      </c>
      <c r="E23" s="19" t="s">
        <v>30</v>
      </c>
      <c r="F23" s="19" t="s">
        <v>127</v>
      </c>
      <c r="G23" s="27" t="s">
        <v>128</v>
      </c>
      <c r="H23" s="19" t="s">
        <v>113</v>
      </c>
      <c r="I23" s="19" t="s">
        <v>117</v>
      </c>
      <c r="J23" s="19" t="s">
        <v>98</v>
      </c>
      <c r="K23" s="33" t="s">
        <v>52</v>
      </c>
      <c r="L23" s="34">
        <f t="shared" si="0"/>
        <v>21.6</v>
      </c>
      <c r="M23" s="33" t="s">
        <v>41</v>
      </c>
      <c r="N23" s="34">
        <f t="shared" si="1"/>
        <v>28.2</v>
      </c>
      <c r="O23" s="34">
        <v>78.8</v>
      </c>
      <c r="P23" s="35">
        <f t="shared" si="2"/>
        <v>31.52</v>
      </c>
      <c r="Q23" s="35">
        <f t="shared" si="3"/>
        <v>81.32</v>
      </c>
      <c r="R23" s="36" t="s">
        <v>36</v>
      </c>
    </row>
    <row r="24" ht="39" customHeight="1" spans="1:18">
      <c r="A24" s="13">
        <v>22</v>
      </c>
      <c r="B24" s="25"/>
      <c r="C24" s="25"/>
      <c r="D24" s="26" t="s">
        <v>129</v>
      </c>
      <c r="E24" s="19" t="s">
        <v>30</v>
      </c>
      <c r="F24" s="19" t="s">
        <v>50</v>
      </c>
      <c r="G24" s="27" t="s">
        <v>130</v>
      </c>
      <c r="H24" s="19" t="s">
        <v>113</v>
      </c>
      <c r="I24" s="19" t="s">
        <v>131</v>
      </c>
      <c r="J24" s="19" t="s">
        <v>110</v>
      </c>
      <c r="K24" s="33" t="s">
        <v>63</v>
      </c>
      <c r="L24" s="34">
        <f t="shared" si="0"/>
        <v>21.3</v>
      </c>
      <c r="M24" s="33" t="s">
        <v>132</v>
      </c>
      <c r="N24" s="34">
        <f t="shared" si="1"/>
        <v>28.65</v>
      </c>
      <c r="O24" s="34">
        <v>77.8</v>
      </c>
      <c r="P24" s="35">
        <f t="shared" si="2"/>
        <v>31.12</v>
      </c>
      <c r="Q24" s="35">
        <f t="shared" si="3"/>
        <v>81.07</v>
      </c>
      <c r="R24" s="36" t="s">
        <v>36</v>
      </c>
    </row>
    <row r="25" ht="39" customHeight="1" spans="1:18">
      <c r="A25" s="13">
        <v>23</v>
      </c>
      <c r="B25" s="25"/>
      <c r="C25" s="25"/>
      <c r="D25" s="14" t="s">
        <v>133</v>
      </c>
      <c r="E25" s="23" t="s">
        <v>21</v>
      </c>
      <c r="F25" s="23" t="s">
        <v>31</v>
      </c>
      <c r="G25" s="24">
        <v>2004.03</v>
      </c>
      <c r="H25" s="19" t="s">
        <v>113</v>
      </c>
      <c r="I25" s="19" t="s">
        <v>114</v>
      </c>
      <c r="J25" s="19" t="s">
        <v>98</v>
      </c>
      <c r="K25" s="33" t="s">
        <v>34</v>
      </c>
      <c r="L25" s="34">
        <f t="shared" si="0"/>
        <v>22.2</v>
      </c>
      <c r="M25" s="33" t="s">
        <v>48</v>
      </c>
      <c r="N25" s="34">
        <f t="shared" si="1"/>
        <v>28.8</v>
      </c>
      <c r="O25" s="34">
        <v>74</v>
      </c>
      <c r="P25" s="35">
        <f t="shared" si="2"/>
        <v>29.6</v>
      </c>
      <c r="Q25" s="35">
        <f t="shared" si="3"/>
        <v>80.6</v>
      </c>
      <c r="R25" s="36" t="s">
        <v>36</v>
      </c>
    </row>
    <row r="26" ht="39" customHeight="1" spans="1:18">
      <c r="A26" s="13">
        <v>24</v>
      </c>
      <c r="B26" s="25"/>
      <c r="C26" s="25"/>
      <c r="D26" s="26" t="s">
        <v>134</v>
      </c>
      <c r="E26" s="19" t="s">
        <v>21</v>
      </c>
      <c r="F26" s="19" t="s">
        <v>135</v>
      </c>
      <c r="G26" s="27" t="s">
        <v>136</v>
      </c>
      <c r="H26" s="19" t="s">
        <v>113</v>
      </c>
      <c r="I26" s="19" t="s">
        <v>117</v>
      </c>
      <c r="J26" s="19" t="s">
        <v>110</v>
      </c>
      <c r="K26" s="33" t="s">
        <v>34</v>
      </c>
      <c r="L26" s="34">
        <f t="shared" si="0"/>
        <v>22.2</v>
      </c>
      <c r="M26" s="33" t="s">
        <v>69</v>
      </c>
      <c r="N26" s="34">
        <f t="shared" si="1"/>
        <v>28.5</v>
      </c>
      <c r="O26" s="34">
        <v>74.2</v>
      </c>
      <c r="P26" s="35">
        <f t="shared" si="2"/>
        <v>29.68</v>
      </c>
      <c r="Q26" s="35">
        <f t="shared" si="3"/>
        <v>80.38</v>
      </c>
      <c r="R26" s="36" t="s">
        <v>36</v>
      </c>
    </row>
    <row r="27" ht="39" customHeight="1" spans="1:18">
      <c r="A27" s="13">
        <v>25</v>
      </c>
      <c r="B27" s="28"/>
      <c r="C27" s="28"/>
      <c r="D27" s="14" t="s">
        <v>137</v>
      </c>
      <c r="E27" s="23" t="s">
        <v>21</v>
      </c>
      <c r="F27" s="23" t="s">
        <v>50</v>
      </c>
      <c r="G27" s="29">
        <v>2002.09</v>
      </c>
      <c r="H27" s="19" t="s">
        <v>113</v>
      </c>
      <c r="I27" s="19" t="s">
        <v>138</v>
      </c>
      <c r="J27" s="19" t="s">
        <v>98</v>
      </c>
      <c r="K27" s="33" t="s">
        <v>124</v>
      </c>
      <c r="L27" s="34">
        <f t="shared" si="0"/>
        <v>19.8</v>
      </c>
      <c r="M27" s="33" t="s">
        <v>53</v>
      </c>
      <c r="N27" s="34">
        <f t="shared" si="1"/>
        <v>27.9</v>
      </c>
      <c r="O27" s="34">
        <v>77.4</v>
      </c>
      <c r="P27" s="35">
        <f t="shared" si="2"/>
        <v>30.96</v>
      </c>
      <c r="Q27" s="35">
        <f t="shared" si="3"/>
        <v>78.66</v>
      </c>
      <c r="R27" s="36" t="s">
        <v>36</v>
      </c>
    </row>
  </sheetData>
  <mergeCells count="13">
    <mergeCell ref="A1:R1"/>
    <mergeCell ref="B3:B4"/>
    <mergeCell ref="B6:B7"/>
    <mergeCell ref="B8:B9"/>
    <mergeCell ref="B10:B11"/>
    <mergeCell ref="B13:B14"/>
    <mergeCell ref="B18:B27"/>
    <mergeCell ref="C3:C4"/>
    <mergeCell ref="C6:C7"/>
    <mergeCell ref="C8:C9"/>
    <mergeCell ref="C10:C11"/>
    <mergeCell ref="C13:C14"/>
    <mergeCell ref="C18:C27"/>
  </mergeCells>
  <pageMargins left="0.314583333333333" right="0.236111111111111" top="0.511805555555556" bottom="0.275" header="0.5" footer="0.236111111111111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李玉</cp:lastModifiedBy>
  <dcterms:created xsi:type="dcterms:W3CDTF">2023-12-15T00:40:00Z</dcterms:created>
  <dcterms:modified xsi:type="dcterms:W3CDTF">2025-12-30T04:31:04Z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1548D55EA3E54719993CACD623580DB1</vt:lpwstr>
  </property>
  <property fmtid="{D5CDD505-2E9C-101B-9397-08002B2CF9AE}" pid="3" name="KSOProductBuildVer">
    <vt:lpwstr>2052-11.8.6.11825</vt:lpwstr>
  </property>
</Properties>
</file>