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05" windowHeight="8295"/>
  </bookViews>
  <sheets>
    <sheet name="Sheet1 " sheetId="5" r:id="rId1"/>
  </sheets>
  <definedNames>
    <definedName name="_xlnm._FilterDatabase" localSheetId="0" hidden="1">'Sheet1 '!$2:$20</definedName>
    <definedName name="_xlnm.Print_Titles" localSheetId="0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<sst xmlns="http://schemas.openxmlformats.org/spreadsheetml/2006/main" count="155" uniqueCount="65">
  <si>
    <t xml:space="preserve">内江市中医医院2026年春季招聘员额人员总成绩汇总表                                                                                                             </t>
  </si>
  <si>
    <t>序号</t>
  </si>
  <si>
    <t>招聘
岗位</t>
  </si>
  <si>
    <t>需求人数</t>
  </si>
  <si>
    <t>姓名</t>
  </si>
  <si>
    <t>性别</t>
  </si>
  <si>
    <t>出生
年月</t>
  </si>
  <si>
    <t>学历</t>
  </si>
  <si>
    <t>学位</t>
  </si>
  <si>
    <t>毕业院校</t>
  </si>
  <si>
    <t>专业</t>
  </si>
  <si>
    <t>职称</t>
  </si>
  <si>
    <t>笔试
成绩</t>
  </si>
  <si>
    <t>笔试
折后</t>
  </si>
  <si>
    <t>技能
成绩</t>
  </si>
  <si>
    <t>技能
折后</t>
  </si>
  <si>
    <t>面试
成绩</t>
  </si>
  <si>
    <t>面试
折后</t>
  </si>
  <si>
    <t>折后总
成绩</t>
  </si>
  <si>
    <t>呼吸科医生</t>
  </si>
  <si>
    <t>陈鸿</t>
  </si>
  <si>
    <t>女</t>
  </si>
  <si>
    <t>本科</t>
  </si>
  <si>
    <t>学士</t>
  </si>
  <si>
    <t>西南医科大学</t>
  </si>
  <si>
    <t>中西医临床医学</t>
  </si>
  <si>
    <t>中医师</t>
  </si>
  <si>
    <t>65.00</t>
  </si>
  <si>
    <t>93.00</t>
  </si>
  <si>
    <t>心理治疗师</t>
  </si>
  <si>
    <t>曹家科</t>
  </si>
  <si>
    <t>男</t>
  </si>
  <si>
    <t>成都医学院</t>
  </si>
  <si>
    <t>应用心理学</t>
  </si>
  <si>
    <t>72.00</t>
  </si>
  <si>
    <t>86.00</t>
  </si>
  <si>
    <t>游正华</t>
  </si>
  <si>
    <t>无</t>
  </si>
  <si>
    <t>88.50</t>
  </si>
  <si>
    <t>康复治疗技师</t>
  </si>
  <si>
    <t>曾俊宇</t>
  </si>
  <si>
    <t>湖北医药学院药护学院</t>
  </si>
  <si>
    <t>康复治疗学</t>
  </si>
  <si>
    <t>阳涛</t>
  </si>
  <si>
    <t>齐齐哈尔医学院</t>
  </si>
  <si>
    <t>梁越</t>
  </si>
  <si>
    <t>湖南中医药大学</t>
  </si>
  <si>
    <t>护士</t>
  </si>
  <si>
    <t>刘曦昳</t>
  </si>
  <si>
    <t>西南财经大学天府学院</t>
  </si>
  <si>
    <t>护理学</t>
  </si>
  <si>
    <t>欧阳靖雯</t>
  </si>
  <si>
    <t>邓雅方</t>
  </si>
  <si>
    <t>四川工业科技学院</t>
  </si>
  <si>
    <t>钟正贤</t>
  </si>
  <si>
    <t>曾馨颖</t>
  </si>
  <si>
    <t>陈康</t>
  </si>
  <si>
    <t>王馨</t>
  </si>
  <si>
    <t>韩锐</t>
  </si>
  <si>
    <t>韩卓航</t>
  </si>
  <si>
    <t>王美洁</t>
  </si>
  <si>
    <t>陈九月</t>
  </si>
  <si>
    <t>向杨洋</t>
  </si>
  <si>
    <t>川北医学院</t>
  </si>
  <si>
    <t>助产学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</si>
</sst>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0"/>
      <name val="Arial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6"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2" fontId="3" fillId="0" borderId="1" xfId="5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pane ySplit="2" topLeftCell="A3" activePane="bottomLeft" state="frozen"/>
      <selection/>
      <selection pane="bottomLeft" activeCell="S15" sqref="S15"/>
    </sheetView>
  </sheetViews>
  <sheetFormatPr defaultColWidth="10.2666666666667" defaultRowHeight="14.25"/>
  <cols>
    <col min="1" max="1" width="5.18095238095238" style="3" customWidth="1"/>
    <col min="2" max="2" width="11.7142857142857" style="3" customWidth="1"/>
    <col min="3" max="3" width="5.72380952380952" style="3" customWidth="1"/>
    <col min="4" max="4" width="8" style="3" customWidth="1"/>
    <col min="5" max="5" width="5.18095238095238" style="3" customWidth="1"/>
    <col min="6" max="7" width="8.54285714285714" style="3" customWidth="1"/>
    <col min="8" max="8" width="8.57142857142857" style="3" customWidth="1"/>
    <col min="9" max="9" width="15.1428571428571" style="3" customWidth="1"/>
    <col min="10" max="10" width="16.1428571428571" style="3" customWidth="1"/>
    <col min="11" max="11" width="7.81904761904762" style="3" customWidth="1"/>
    <col min="12" max="12" width="7.54285714285714" style="4" customWidth="1"/>
    <col min="13" max="14" width="7.54285714285714" style="5" customWidth="1"/>
    <col min="15" max="15" width="7.54285714285714" style="6" customWidth="1"/>
    <col min="16" max="16" width="7.54285714285714" style="7" customWidth="1"/>
    <col min="17" max="17" width="7.54285714285714" style="8" customWidth="1"/>
    <col min="18" max="18" width="8.26666666666667" style="9" customWidth="1"/>
    <col min="19" max="16382" width="10.2666666666667" style="1"/>
  </cols>
  <sheetData>
    <row r="1" s="1" customFormat="1" ht="42" customHeight="1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2" customFormat="1" ht="44" customHeight="1" spans="1:1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13" t="s">
        <v>16</v>
      </c>
      <c r="Q2" s="13" t="s">
        <v>17</v>
      </c>
      <c r="R2" s="13" t="s">
        <v>18</v>
      </c>
    </row>
    <row r="3" ht="37" customHeight="1" spans="1:18">
      <c r="A3" s="15">
        <v>1</v>
      </c>
      <c r="B3" s="15" t="s">
        <v>19</v>
      </c>
      <c r="C3" s="15">
        <v>1</v>
      </c>
      <c r="D3" s="15" t="s">
        <v>20</v>
      </c>
      <c r="E3" s="15" t="s">
        <v>21</v>
      </c>
      <c r="F3" s="16">
        <v>1999.02</v>
      </c>
      <c r="G3" s="15" t="s">
        <v>22</v>
      </c>
      <c r="H3" s="15" t="s">
        <v>23</v>
      </c>
      <c r="I3" s="15" t="s">
        <v>24</v>
      </c>
      <c r="J3" s="15" t="s">
        <v>25</v>
      </c>
      <c r="K3" s="15" t="s">
        <v>26</v>
      </c>
      <c r="L3" s="17" t="s">
        <v>27</v>
      </c>
      <c r="M3" s="18">
        <f t="shared" ref="M3:M20" si="0">L3*0.3</f>
        <v>19.5</v>
      </c>
      <c r="N3" s="17" t="s">
        <v>28</v>
      </c>
      <c r="O3" s="18">
        <f t="shared" ref="O3:O20" si="1">N3*0.3</f>
        <v>27.9</v>
      </c>
      <c r="P3" s="19">
        <v>82</v>
      </c>
      <c r="Q3" s="20">
        <f t="shared" ref="Q3:Q20" si="2">P3*0.4</f>
        <v>32.8</v>
      </c>
      <c r="R3" s="20">
        <f t="shared" ref="R3:R20" si="3">M3+O3+Q3</f>
        <v>80.2</v>
      </c>
    </row>
    <row r="4" ht="37" customHeight="1" spans="1:18">
      <c r="A4" s="15">
        <v>2</v>
      </c>
      <c r="B4" s="15" t="s">
        <v>29</v>
      </c>
      <c r="C4" s="15">
        <v>1</v>
      </c>
      <c r="D4" s="15" t="s">
        <v>30</v>
      </c>
      <c r="E4" s="15" t="s">
        <v>31</v>
      </c>
      <c r="F4" s="16">
        <v>1999.02</v>
      </c>
      <c r="G4" s="15" t="s">
        <v>22</v>
      </c>
      <c r="H4" s="15" t="s">
        <v>23</v>
      </c>
      <c r="I4" s="15" t="s">
        <v>32</v>
      </c>
      <c r="J4" s="15" t="s">
        <v>33</v>
      </c>
      <c r="K4" s="15" t="s">
        <v>29</v>
      </c>
      <c r="L4" s="17" t="s">
        <v>34</v>
      </c>
      <c r="M4" s="18">
        <f t="shared" si="0"/>
        <v>21.6</v>
      </c>
      <c r="N4" s="17" t="s">
        <v>35</v>
      </c>
      <c r="O4" s="18">
        <f t="shared" si="1"/>
        <v>25.8</v>
      </c>
      <c r="P4" s="19">
        <v>83</v>
      </c>
      <c r="Q4" s="20">
        <f t="shared" si="2"/>
        <v>33.2</v>
      </c>
      <c r="R4" s="20">
        <f t="shared" si="3"/>
        <v>80.6</v>
      </c>
    </row>
    <row r="5" ht="42" customHeight="1" spans="1:18">
      <c r="A5" s="15">
        <v>3</v>
      </c>
      <c r="B5" s="15"/>
      <c r="C5" s="15"/>
      <c r="D5" s="15" t="s">
        <v>36</v>
      </c>
      <c r="E5" s="15" t="s">
        <v>21</v>
      </c>
      <c r="F5" s="16">
        <v>2001.09</v>
      </c>
      <c r="G5" s="15" t="s">
        <v>22</v>
      </c>
      <c r="H5" s="15" t="s">
        <v>23</v>
      </c>
      <c r="I5" s="15" t="s">
        <v>24</v>
      </c>
      <c r="J5" s="15" t="s">
        <v>33</v>
      </c>
      <c r="K5" s="15" t="s">
        <v>37</v>
      </c>
      <c r="L5" s="17" t="s">
        <v>34</v>
      </c>
      <c r="M5" s="18">
        <f t="shared" si="0"/>
        <v>21.6</v>
      </c>
      <c r="N5" s="17" t="s">
        <v>38</v>
      </c>
      <c r="O5" s="18">
        <f t="shared" si="1"/>
        <v>26.55</v>
      </c>
      <c r="P5" s="19">
        <v>79</v>
      </c>
      <c r="Q5" s="20">
        <f t="shared" si="2"/>
        <v>31.6</v>
      </c>
      <c r="R5" s="20">
        <f t="shared" si="3"/>
        <v>79.75</v>
      </c>
    </row>
    <row r="6" ht="36" customHeight="1" spans="1:18">
      <c r="A6" s="15">
        <v>4</v>
      </c>
      <c r="B6" s="21" t="s">
        <v>39</v>
      </c>
      <c r="C6" s="21">
        <v>1</v>
      </c>
      <c r="D6" s="15" t="s">
        <v>40</v>
      </c>
      <c r="E6" s="15" t="s">
        <v>31</v>
      </c>
      <c r="F6" s="16">
        <v>2004.04</v>
      </c>
      <c r="G6" s="15" t="s">
        <v>22</v>
      </c>
      <c r="H6" s="15" t="s">
        <v>23</v>
      </c>
      <c r="I6" s="15" t="s">
        <v>41</v>
      </c>
      <c r="J6" s="15" t="s">
        <v>42</v>
      </c>
      <c r="K6" s="15" t="s">
        <v>37</v>
      </c>
      <c r="L6" s="18">
        <v>84</v>
      </c>
      <c r="M6" s="18">
        <f t="shared" si="0"/>
        <v>25.2</v>
      </c>
      <c r="N6" s="18">
        <v>81</v>
      </c>
      <c r="O6" s="22">
        <f t="shared" si="1"/>
        <v>24.3</v>
      </c>
      <c r="P6" s="19">
        <v>81.2</v>
      </c>
      <c r="Q6" s="20">
        <f t="shared" si="2"/>
        <v>32.48</v>
      </c>
      <c r="R6" s="20">
        <f t="shared" si="3"/>
        <v>81.98</v>
      </c>
    </row>
    <row r="7" ht="36" customHeight="1" spans="1:18">
      <c r="A7" s="15">
        <v>5</v>
      </c>
      <c r="B7" s="23"/>
      <c r="C7" s="23"/>
      <c r="D7" s="15" t="s">
        <v>43</v>
      </c>
      <c r="E7" s="15" t="s">
        <v>31</v>
      </c>
      <c r="F7" s="16">
        <v>2003.08</v>
      </c>
      <c r="G7" s="15" t="s">
        <v>22</v>
      </c>
      <c r="H7" s="15" t="s">
        <v>23</v>
      </c>
      <c r="I7" s="15" t="s">
        <v>44</v>
      </c>
      <c r="J7" s="15" t="s">
        <v>42</v>
      </c>
      <c r="K7" s="15" t="s">
        <v>37</v>
      </c>
      <c r="L7" s="18">
        <v>72</v>
      </c>
      <c r="M7" s="18">
        <f t="shared" si="0"/>
        <v>21.6</v>
      </c>
      <c r="N7" s="18">
        <v>91</v>
      </c>
      <c r="O7" s="22">
        <f t="shared" si="1"/>
        <v>27.3</v>
      </c>
      <c r="P7" s="19">
        <v>78.2</v>
      </c>
      <c r="Q7" s="20">
        <f t="shared" si="2"/>
        <v>31.28</v>
      </c>
      <c r="R7" s="20">
        <f t="shared" si="3"/>
        <v>80.18</v>
      </c>
    </row>
    <row r="8" ht="36" customHeight="1" spans="1:18">
      <c r="A8" s="15">
        <v>6</v>
      </c>
      <c r="B8" s="23"/>
      <c r="C8" s="23"/>
      <c r="D8" s="15" t="s">
        <v>45</v>
      </c>
      <c r="E8" s="15" t="s">
        <v>21</v>
      </c>
      <c r="F8" s="16">
        <v>2003.06</v>
      </c>
      <c r="G8" s="15" t="s">
        <v>22</v>
      </c>
      <c r="H8" s="15" t="s">
        <v>23</v>
      </c>
      <c r="I8" s="15" t="s">
        <v>46</v>
      </c>
      <c r="J8" s="15" t="s">
        <v>42</v>
      </c>
      <c r="K8" s="15" t="s">
        <v>37</v>
      </c>
      <c r="L8" s="18">
        <v>79</v>
      </c>
      <c r="M8" s="18">
        <f t="shared" si="0"/>
        <v>23.7</v>
      </c>
      <c r="N8" s="18">
        <v>84</v>
      </c>
      <c r="O8" s="22">
        <f t="shared" si="1"/>
        <v>25.2</v>
      </c>
      <c r="P8" s="19">
        <v>77</v>
      </c>
      <c r="Q8" s="20">
        <f t="shared" si="2"/>
        <v>30.8</v>
      </c>
      <c r="R8" s="20">
        <f t="shared" si="3"/>
        <v>79.7</v>
      </c>
    </row>
    <row r="9" ht="36" customHeight="1" spans="1:18">
      <c r="A9" s="15">
        <v>7</v>
      </c>
      <c r="B9" s="15" t="s">
        <v>47</v>
      </c>
      <c r="C9" s="15">
        <v>6</v>
      </c>
      <c r="D9" s="15" t="s">
        <v>48</v>
      </c>
      <c r="E9" s="15" t="s">
        <v>21</v>
      </c>
      <c r="F9" s="16">
        <v>2002.09</v>
      </c>
      <c r="G9" s="15" t="s">
        <v>22</v>
      </c>
      <c r="H9" s="15" t="s">
        <v>23</v>
      </c>
      <c r="I9" s="15" t="s">
        <v>49</v>
      </c>
      <c r="J9" s="15" t="s">
        <v>50</v>
      </c>
      <c r="K9" s="15" t="s">
        <v>47</v>
      </c>
      <c r="L9" s="18">
        <v>82</v>
      </c>
      <c r="M9" s="18">
        <f t="shared" si="0"/>
        <v>24.6</v>
      </c>
      <c r="N9" s="18">
        <v>96</v>
      </c>
      <c r="O9" s="22">
        <f t="shared" si="1"/>
        <v>28.8</v>
      </c>
      <c r="P9" s="19">
        <v>85.2</v>
      </c>
      <c r="Q9" s="20">
        <f t="shared" si="2"/>
        <v>34.08</v>
      </c>
      <c r="R9" s="20">
        <f t="shared" si="3"/>
        <v>87.48</v>
      </c>
    </row>
    <row r="10" ht="40" customHeight="1" spans="1:18">
      <c r="A10" s="15">
        <v>8</v>
      </c>
      <c r="B10" s="15"/>
      <c r="C10" s="15"/>
      <c r="D10" s="15" t="s">
        <v>51</v>
      </c>
      <c r="E10" s="15" t="s">
        <v>21</v>
      </c>
      <c r="F10" s="16">
        <v>2001.06</v>
      </c>
      <c r="G10" s="15" t="s">
        <v>22</v>
      </c>
      <c r="H10" s="15" t="s">
        <v>23</v>
      </c>
      <c r="I10" s="15" t="s">
        <v>49</v>
      </c>
      <c r="J10" s="15" t="s">
        <v>50</v>
      </c>
      <c r="K10" s="15" t="s">
        <v>47</v>
      </c>
      <c r="L10" s="18">
        <v>77</v>
      </c>
      <c r="M10" s="18">
        <f t="shared" si="0"/>
        <v>23.1</v>
      </c>
      <c r="N10" s="18">
        <v>98.4</v>
      </c>
      <c r="O10" s="22">
        <f t="shared" si="1"/>
        <v>29.52</v>
      </c>
      <c r="P10" s="19">
        <v>86.8</v>
      </c>
      <c r="Q10" s="20">
        <f t="shared" si="2"/>
        <v>34.72</v>
      </c>
      <c r="R10" s="20">
        <f t="shared" si="3"/>
        <v>87.34</v>
      </c>
    </row>
    <row r="11" ht="40" customHeight="1" spans="1:18">
      <c r="A11" s="15">
        <v>9</v>
      </c>
      <c r="B11" s="15"/>
      <c r="C11" s="15"/>
      <c r="D11" s="15" t="s">
        <v>52</v>
      </c>
      <c r="E11" s="15" t="s">
        <v>21</v>
      </c>
      <c r="F11" s="16">
        <v>2003.04</v>
      </c>
      <c r="G11" s="15" t="s">
        <v>22</v>
      </c>
      <c r="H11" s="15" t="s">
        <v>23</v>
      </c>
      <c r="I11" s="15" t="s">
        <v>53</v>
      </c>
      <c r="J11" s="15" t="s">
        <v>50</v>
      </c>
      <c r="K11" s="15" t="s">
        <v>47</v>
      </c>
      <c r="L11" s="18">
        <v>81</v>
      </c>
      <c r="M11" s="18">
        <f t="shared" si="0"/>
        <v>24.3</v>
      </c>
      <c r="N11" s="18">
        <v>96.5</v>
      </c>
      <c r="O11" s="22">
        <f t="shared" si="1"/>
        <v>28.95</v>
      </c>
      <c r="P11" s="19">
        <v>85</v>
      </c>
      <c r="Q11" s="20">
        <f t="shared" si="2"/>
        <v>34</v>
      </c>
      <c r="R11" s="20">
        <f t="shared" si="3"/>
        <v>87.25</v>
      </c>
    </row>
    <row r="12" ht="40" customHeight="1" spans="1:18">
      <c r="A12" s="15">
        <v>10</v>
      </c>
      <c r="B12" s="15"/>
      <c r="C12" s="15"/>
      <c r="D12" s="24" t="s">
        <v>54</v>
      </c>
      <c r="E12" s="24" t="s">
        <v>21</v>
      </c>
      <c r="F12" s="25">
        <v>2001.02</v>
      </c>
      <c r="G12" s="24" t="s">
        <v>22</v>
      </c>
      <c r="H12" s="24" t="s">
        <v>23</v>
      </c>
      <c r="I12" s="24" t="s">
        <v>49</v>
      </c>
      <c r="J12" s="24" t="s">
        <v>50</v>
      </c>
      <c r="K12" s="24" t="s">
        <v>47</v>
      </c>
      <c r="L12" s="18">
        <v>81</v>
      </c>
      <c r="M12" s="18">
        <f t="shared" si="0"/>
        <v>24.3</v>
      </c>
      <c r="N12" s="18">
        <v>97</v>
      </c>
      <c r="O12" s="22">
        <f t="shared" si="1"/>
        <v>29.1</v>
      </c>
      <c r="P12" s="19">
        <v>84.2</v>
      </c>
      <c r="Q12" s="20">
        <f t="shared" si="2"/>
        <v>33.68</v>
      </c>
      <c r="R12" s="20">
        <f t="shared" si="3"/>
        <v>87.08</v>
      </c>
    </row>
    <row r="13" ht="40" customHeight="1" spans="1:18">
      <c r="A13" s="15">
        <v>11</v>
      </c>
      <c r="B13" s="15"/>
      <c r="C13" s="15"/>
      <c r="D13" s="24" t="s">
        <v>55</v>
      </c>
      <c r="E13" s="24" t="s">
        <v>21</v>
      </c>
      <c r="F13" s="25">
        <v>2003.07</v>
      </c>
      <c r="G13" s="24" t="s">
        <v>22</v>
      </c>
      <c r="H13" s="24" t="s">
        <v>23</v>
      </c>
      <c r="I13" s="24" t="s">
        <v>49</v>
      </c>
      <c r="J13" s="24" t="s">
        <v>50</v>
      </c>
      <c r="K13" s="24" t="s">
        <v>47</v>
      </c>
      <c r="L13" s="18">
        <v>80</v>
      </c>
      <c r="M13" s="18">
        <f t="shared" si="0"/>
        <v>24</v>
      </c>
      <c r="N13" s="18">
        <v>98.5</v>
      </c>
      <c r="O13" s="22">
        <f t="shared" si="1"/>
        <v>29.55</v>
      </c>
      <c r="P13" s="19">
        <v>82</v>
      </c>
      <c r="Q13" s="20">
        <f t="shared" si="2"/>
        <v>32.8</v>
      </c>
      <c r="R13" s="20">
        <f t="shared" si="3"/>
        <v>86.35</v>
      </c>
    </row>
    <row r="14" ht="40" customHeight="1" spans="1:18">
      <c r="A14" s="15">
        <v>12</v>
      </c>
      <c r="B14" s="15"/>
      <c r="C14" s="15"/>
      <c r="D14" s="15" t="s">
        <v>56</v>
      </c>
      <c r="E14" s="15" t="s">
        <v>31</v>
      </c>
      <c r="F14" s="16">
        <v>2000.08</v>
      </c>
      <c r="G14" s="15" t="s">
        <v>22</v>
      </c>
      <c r="H14" s="15" t="s">
        <v>23</v>
      </c>
      <c r="I14" s="15" t="s">
        <v>49</v>
      </c>
      <c r="J14" s="15" t="s">
        <v>50</v>
      </c>
      <c r="K14" s="15" t="s">
        <v>47</v>
      </c>
      <c r="L14" s="18">
        <v>79</v>
      </c>
      <c r="M14" s="18">
        <f t="shared" si="0"/>
        <v>23.7</v>
      </c>
      <c r="N14" s="18">
        <v>98</v>
      </c>
      <c r="O14" s="22">
        <f t="shared" si="1"/>
        <v>29.4</v>
      </c>
      <c r="P14" s="19">
        <v>83</v>
      </c>
      <c r="Q14" s="20">
        <f t="shared" si="2"/>
        <v>33.2</v>
      </c>
      <c r="R14" s="20">
        <f t="shared" si="3"/>
        <v>86.3</v>
      </c>
    </row>
    <row r="15" ht="40" customHeight="1" spans="1:18">
      <c r="A15" s="15">
        <v>13</v>
      </c>
      <c r="B15" s="15"/>
      <c r="C15" s="15"/>
      <c r="D15" s="15" t="s">
        <v>57</v>
      </c>
      <c r="E15" s="15" t="s">
        <v>21</v>
      </c>
      <c r="F15" s="16">
        <v>2001.1</v>
      </c>
      <c r="G15" s="15" t="s">
        <v>22</v>
      </c>
      <c r="H15" s="15" t="s">
        <v>23</v>
      </c>
      <c r="I15" s="15" t="s">
        <v>49</v>
      </c>
      <c r="J15" s="15" t="s">
        <v>50</v>
      </c>
      <c r="K15" s="15" t="s">
        <v>47</v>
      </c>
      <c r="L15" s="18">
        <v>76</v>
      </c>
      <c r="M15" s="18">
        <f t="shared" si="0"/>
        <v>22.8</v>
      </c>
      <c r="N15" s="18">
        <v>97.5</v>
      </c>
      <c r="O15" s="22">
        <f t="shared" si="1"/>
        <v>29.25</v>
      </c>
      <c r="P15" s="19">
        <v>79.6</v>
      </c>
      <c r="Q15" s="20">
        <f t="shared" si="2"/>
        <v>31.84</v>
      </c>
      <c r="R15" s="20">
        <f t="shared" si="3"/>
        <v>83.89</v>
      </c>
    </row>
    <row r="16" ht="40" customHeight="1" spans="1:18">
      <c r="A16" s="15">
        <v>14</v>
      </c>
      <c r="B16" s="15"/>
      <c r="C16" s="15"/>
      <c r="D16" s="15" t="s">
        <v>58</v>
      </c>
      <c r="E16" s="15" t="s">
        <v>21</v>
      </c>
      <c r="F16" s="16">
        <v>2003.11</v>
      </c>
      <c r="G16" s="15" t="s">
        <v>22</v>
      </c>
      <c r="H16" s="15" t="s">
        <v>23</v>
      </c>
      <c r="I16" s="15" t="s">
        <v>49</v>
      </c>
      <c r="J16" s="15" t="s">
        <v>50</v>
      </c>
      <c r="K16" s="15" t="s">
        <v>47</v>
      </c>
      <c r="L16" s="18">
        <v>76</v>
      </c>
      <c r="M16" s="18">
        <f t="shared" si="0"/>
        <v>22.8</v>
      </c>
      <c r="N16" s="18">
        <v>95</v>
      </c>
      <c r="O16" s="22">
        <f t="shared" si="1"/>
        <v>28.5</v>
      </c>
      <c r="P16" s="19">
        <v>80.6</v>
      </c>
      <c r="Q16" s="20">
        <f t="shared" si="2"/>
        <v>32.24</v>
      </c>
      <c r="R16" s="20">
        <f t="shared" si="3"/>
        <v>83.54</v>
      </c>
    </row>
    <row r="17" ht="40" customHeight="1" spans="1:18">
      <c r="A17" s="15">
        <v>15</v>
      </c>
      <c r="B17" s="15"/>
      <c r="C17" s="15"/>
      <c r="D17" s="15" t="s">
        <v>59</v>
      </c>
      <c r="E17" s="15" t="s">
        <v>31</v>
      </c>
      <c r="F17" s="16">
        <v>2000.11</v>
      </c>
      <c r="G17" s="15" t="s">
        <v>22</v>
      </c>
      <c r="H17" s="15" t="s">
        <v>23</v>
      </c>
      <c r="I17" s="15" t="s">
        <v>32</v>
      </c>
      <c r="J17" s="15" t="s">
        <v>50</v>
      </c>
      <c r="K17" s="15" t="s">
        <v>47</v>
      </c>
      <c r="L17" s="18">
        <v>75</v>
      </c>
      <c r="M17" s="18">
        <f t="shared" si="0"/>
        <v>22.5</v>
      </c>
      <c r="N17" s="18">
        <v>98</v>
      </c>
      <c r="O17" s="22">
        <f t="shared" si="1"/>
        <v>29.4</v>
      </c>
      <c r="P17" s="19">
        <v>77.8</v>
      </c>
      <c r="Q17" s="20">
        <f t="shared" si="2"/>
        <v>31.12</v>
      </c>
      <c r="R17" s="20">
        <f t="shared" si="3"/>
        <v>83.02</v>
      </c>
    </row>
    <row r="18" ht="40" customHeight="1" spans="1:18">
      <c r="A18" s="15">
        <v>16</v>
      </c>
      <c r="B18" s="15"/>
      <c r="C18" s="15"/>
      <c r="D18" s="15" t="s">
        <v>60</v>
      </c>
      <c r="E18" s="15" t="s">
        <v>21</v>
      </c>
      <c r="F18" s="16">
        <v>2001.09</v>
      </c>
      <c r="G18" s="15" t="s">
        <v>22</v>
      </c>
      <c r="H18" s="15" t="s">
        <v>23</v>
      </c>
      <c r="I18" s="15" t="s">
        <v>49</v>
      </c>
      <c r="J18" s="15" t="s">
        <v>50</v>
      </c>
      <c r="K18" s="15" t="s">
        <v>47</v>
      </c>
      <c r="L18" s="18">
        <v>72</v>
      </c>
      <c r="M18" s="18">
        <f t="shared" si="0"/>
        <v>21.6</v>
      </c>
      <c r="N18" s="18">
        <v>97</v>
      </c>
      <c r="O18" s="22">
        <f t="shared" si="1"/>
        <v>29.1</v>
      </c>
      <c r="P18" s="19">
        <v>80</v>
      </c>
      <c r="Q18" s="20">
        <f t="shared" si="2"/>
        <v>32</v>
      </c>
      <c r="R18" s="20">
        <f t="shared" si="3"/>
        <v>82.7</v>
      </c>
    </row>
    <row r="19" ht="39" customHeight="1" spans="1:18">
      <c r="A19" s="15">
        <v>17</v>
      </c>
      <c r="B19" s="15"/>
      <c r="C19" s="15"/>
      <c r="D19" s="15" t="s">
        <v>61</v>
      </c>
      <c r="E19" s="15" t="s">
        <v>21</v>
      </c>
      <c r="F19" s="16">
        <v>2001.11</v>
      </c>
      <c r="G19" s="15" t="s">
        <v>22</v>
      </c>
      <c r="H19" s="15" t="s">
        <v>23</v>
      </c>
      <c r="I19" s="15" t="s">
        <v>49</v>
      </c>
      <c r="J19" s="15" t="s">
        <v>50</v>
      </c>
      <c r="K19" s="15" t="s">
        <v>47</v>
      </c>
      <c r="L19" s="18">
        <v>73</v>
      </c>
      <c r="M19" s="18">
        <f t="shared" si="0"/>
        <v>21.9</v>
      </c>
      <c r="N19" s="18">
        <v>96</v>
      </c>
      <c r="O19" s="22">
        <f t="shared" si="1"/>
        <v>28.8</v>
      </c>
      <c r="P19" s="19">
        <v>78.2</v>
      </c>
      <c r="Q19" s="20">
        <f t="shared" si="2"/>
        <v>31.28</v>
      </c>
      <c r="R19" s="20">
        <f t="shared" si="3"/>
        <v>81.98</v>
      </c>
    </row>
    <row r="20" ht="39" customHeight="1" spans="1:18">
      <c r="A20" s="15">
        <v>18</v>
      </c>
      <c r="B20" s="15"/>
      <c r="C20" s="15"/>
      <c r="D20" s="15" t="s">
        <v>62</v>
      </c>
      <c r="E20" s="15" t="s">
        <v>21</v>
      </c>
      <c r="F20" s="16">
        <v>2000.08</v>
      </c>
      <c r="G20" s="15" t="s">
        <v>22</v>
      </c>
      <c r="H20" s="15" t="s">
        <v>23</v>
      </c>
      <c r="I20" s="15" t="s">
        <v>63</v>
      </c>
      <c r="J20" s="15" t="s">
        <v>64</v>
      </c>
      <c r="K20" s="15" t="s">
        <v>47</v>
      </c>
      <c r="L20" s="18">
        <v>73</v>
      </c>
      <c r="M20" s="18">
        <f t="shared" si="0"/>
        <v>21.9</v>
      </c>
      <c r="N20" s="18">
        <v>95.5</v>
      </c>
      <c r="O20" s="22">
        <f t="shared" si="1"/>
        <v>28.65</v>
      </c>
      <c r="P20" s="19">
        <v>78</v>
      </c>
      <c r="Q20" s="20">
        <f t="shared" si="2"/>
        <v>31.2</v>
      </c>
      <c r="R20" s="20">
        <f t="shared" si="3"/>
        <v>81.75</v>
      </c>
    </row>
  </sheetData>
  <mergeCells count="7">
    <mergeCell ref="A1:R1"/>
    <mergeCell ref="B4:B5"/>
    <mergeCell ref="B6:B8"/>
    <mergeCell ref="B9:B20"/>
    <mergeCell ref="C4:C5"/>
    <mergeCell ref="C6:C8"/>
    <mergeCell ref="C9:C20"/>
  </mergeCells>
  <pageMargins left="0.314583333333333" right="0.156944444444444" top="0.511805555555556" bottom="0.275" header="0.5" footer="0.236111111111111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李玉</cp:lastModifiedBy>
  <dcterms:created xsi:type="dcterms:W3CDTF">2023-12-15T00:40:00Z</dcterms:created>
  <dcterms:modified xsi:type="dcterms:W3CDTF">2009-01-01T06:43:50Z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1548D55EA3E54719993CACD623580DB1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